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A5E59930-1488-443E-9BE7-76E0EC8CC5D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Klassement" sheetId="2" r:id="rId1"/>
    <sheet name="Inhaal 11.05" sheetId="3" r:id="rId2"/>
    <sheet name="Inhaal 26.10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" l="1"/>
  <c r="E29" i="2"/>
  <c r="F22" i="2"/>
  <c r="F34" i="2"/>
  <c r="E22" i="2"/>
  <c r="E34" i="2"/>
  <c r="F19" i="2"/>
  <c r="F35" i="2"/>
  <c r="F14" i="2"/>
  <c r="F28" i="2"/>
  <c r="F11" i="2"/>
  <c r="F12" i="2"/>
  <c r="F8" i="2"/>
  <c r="F17" i="2"/>
  <c r="F9" i="2"/>
  <c r="F5" i="2"/>
  <c r="F13" i="2"/>
  <c r="F6" i="2"/>
  <c r="F21" i="2"/>
  <c r="F15" i="2"/>
  <c r="F26" i="2"/>
  <c r="F4" i="2"/>
  <c r="F30" i="2"/>
  <c r="F24" i="2"/>
  <c r="F20" i="2"/>
  <c r="F32" i="2"/>
  <c r="F16" i="2"/>
  <c r="F36" i="2"/>
  <c r="F31" i="2"/>
  <c r="F23" i="2"/>
  <c r="F33" i="2"/>
  <c r="F25" i="2"/>
  <c r="F27" i="2"/>
  <c r="F18" i="2"/>
  <c r="F10" i="2"/>
  <c r="F7" i="2"/>
  <c r="E19" i="2"/>
  <c r="E35" i="2"/>
  <c r="E14" i="2"/>
  <c r="E28" i="2"/>
  <c r="E11" i="2"/>
  <c r="E12" i="2"/>
  <c r="E8" i="2"/>
  <c r="E17" i="2"/>
  <c r="E9" i="2"/>
  <c r="E5" i="2"/>
  <c r="E13" i="2"/>
  <c r="E6" i="2"/>
  <c r="E21" i="2"/>
  <c r="E15" i="2"/>
  <c r="E26" i="2"/>
  <c r="E4" i="2"/>
  <c r="E30" i="2"/>
  <c r="E24" i="2"/>
  <c r="E20" i="2"/>
  <c r="E32" i="2"/>
  <c r="E16" i="2"/>
  <c r="E36" i="2"/>
  <c r="E31" i="2"/>
  <c r="E23" i="2"/>
  <c r="E33" i="2"/>
  <c r="E25" i="2"/>
  <c r="E27" i="2"/>
  <c r="E18" i="2"/>
  <c r="E10" i="2"/>
  <c r="E7" i="2"/>
  <c r="B31" i="2" l="1"/>
  <c r="B32" i="2"/>
  <c r="B4" i="2"/>
  <c r="B27" i="2"/>
  <c r="B7" i="2"/>
  <c r="B24" i="2"/>
  <c r="B20" i="2"/>
  <c r="B18" i="2"/>
  <c r="B9" i="2"/>
  <c r="B17" i="2"/>
  <c r="B12" i="2"/>
  <c r="B23" i="2"/>
  <c r="B8" i="2"/>
  <c r="B16" i="2"/>
  <c r="B22" i="2"/>
  <c r="B26" i="2"/>
  <c r="B14" i="2"/>
  <c r="B13" i="2"/>
  <c r="B29" i="2"/>
  <c r="B15" i="2"/>
  <c r="B19" i="2"/>
  <c r="B6" i="2"/>
  <c r="B11" i="2"/>
  <c r="B28" i="2"/>
  <c r="B10" i="2"/>
  <c r="B30" i="2"/>
  <c r="B5" i="2"/>
  <c r="B25" i="2"/>
  <c r="B21" i="2"/>
</calcChain>
</file>

<file path=xl/sharedStrings.xml><?xml version="1.0" encoding="utf-8"?>
<sst xmlns="http://schemas.openxmlformats.org/spreadsheetml/2006/main" count="354" uniqueCount="62">
  <si>
    <t>Spelers</t>
  </si>
  <si>
    <t>Data</t>
  </si>
  <si>
    <t>Match 1</t>
  </si>
  <si>
    <t>Match 2</t>
  </si>
  <si>
    <t>Punten</t>
  </si>
  <si>
    <t>Ambrosius Truus</t>
  </si>
  <si>
    <t>Goethals Jacques</t>
  </si>
  <si>
    <t>Questroy Eric</t>
  </si>
  <si>
    <t>Spenninck Gerard</t>
  </si>
  <si>
    <t>Thoré Lena</t>
  </si>
  <si>
    <t>Verstraete Rita</t>
  </si>
  <si>
    <t>Declerck Bernadette</t>
  </si>
  <si>
    <t>Jonckheere Rosa</t>
  </si>
  <si>
    <t>Knockaert Josee</t>
  </si>
  <si>
    <t>Maerten Danny</t>
  </si>
  <si>
    <t>Deforche Bernard</t>
  </si>
  <si>
    <t>Van Boxtel Wim</t>
  </si>
  <si>
    <t>Dubois Roland</t>
  </si>
  <si>
    <t>Vandromme Cecile</t>
  </si>
  <si>
    <t>matchen</t>
  </si>
  <si>
    <t>Gewonnen</t>
  </si>
  <si>
    <t>NG = Niet gespeeld</t>
  </si>
  <si>
    <t>Deschepper Anna</t>
  </si>
  <si>
    <t>Room Walter</t>
  </si>
  <si>
    <t>Fiey Marleen</t>
  </si>
  <si>
    <t>Joseph Ronny</t>
  </si>
  <si>
    <t>Decaesteker Daniël</t>
  </si>
  <si>
    <t>Schouteten Marijke</t>
  </si>
  <si>
    <t>schikking</t>
  </si>
  <si>
    <t>Rang-</t>
  </si>
  <si>
    <t>Parent Christiane</t>
  </si>
  <si>
    <t>M/V</t>
  </si>
  <si>
    <t>M</t>
  </si>
  <si>
    <t>V</t>
  </si>
  <si>
    <t>Vanloot Paula</t>
  </si>
  <si>
    <t>Capoen Gery</t>
  </si>
  <si>
    <t>INHAAL</t>
  </si>
  <si>
    <t>Volgende personen kunnen indien gewenst inhalen</t>
  </si>
  <si>
    <t>Vandenberghe JP</t>
  </si>
  <si>
    <t>Leeuwerck Rosa</t>
  </si>
  <si>
    <t>Winst</t>
  </si>
  <si>
    <t>Match  1</t>
  </si>
  <si>
    <t>Maand</t>
  </si>
  <si>
    <t>petanque</t>
  </si>
  <si>
    <t>tussen</t>
  </si>
  <si>
    <t>13u30 en</t>
  </si>
  <si>
    <t>13u45</t>
  </si>
  <si>
    <t>Deramoudt Marnick</t>
  </si>
  <si>
    <t>Arnout Godelieve</t>
  </si>
  <si>
    <t>Volgende</t>
  </si>
  <si>
    <t>Matton Rosette</t>
  </si>
  <si>
    <t>Paesschesoone Eddy</t>
  </si>
  <si>
    <t>Derycke Frans</t>
  </si>
  <si>
    <t>Inschrijven</t>
  </si>
  <si>
    <t>Volgende personen kunnen indien gewenst inhalen op 11 mei 2026</t>
  </si>
  <si>
    <t>NG</t>
  </si>
  <si>
    <t>Room Walther</t>
  </si>
  <si>
    <t>Knockaert Josée</t>
  </si>
  <si>
    <t>Haezebrouck Danny</t>
  </si>
  <si>
    <t>Gillebert Danny</t>
  </si>
  <si>
    <t>Leute</t>
  </si>
  <si>
    <t>Wyllemet 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</si>
</sst>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2" borderId="0" applyNumberFormat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1" applyNumberFormat="1" applyFont="1" applyFill="1" applyBorder="1"/>
    <xf numFmtId="0" fontId="8" fillId="0" borderId="0" xfId="1" applyNumberFormat="1" applyFont="1" applyFill="1"/>
    <xf numFmtId="16" fontId="8" fillId="0" borderId="0" xfId="1" applyNumberFormat="1" applyFont="1" applyFill="1" applyAlignment="1">
      <alignment horizontal="left"/>
    </xf>
    <xf numFmtId="0" fontId="0" fillId="0" borderId="2" xfId="0" applyBorder="1"/>
    <xf numFmtId="0" fontId="2" fillId="0" borderId="1" xfId="0" applyFont="1" applyBorder="1"/>
    <xf numFmtId="1" fontId="4" fillId="0" borderId="1" xfId="1" applyNumberFormat="1" applyFont="1" applyFill="1" applyBorder="1"/>
    <xf numFmtId="1" fontId="6" fillId="0" borderId="1" xfId="1" applyNumberFormat="1" applyFont="1" applyFill="1" applyBorder="1"/>
    <xf numFmtId="1" fontId="3" fillId="0" borderId="1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2" applyNumberFormat="1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" fontId="4" fillId="0" borderId="0" xfId="0" applyNumberFormat="1" applyFont="1" applyFill="1" applyAlignment="1">
      <alignment horizontal="center"/>
    </xf>
    <xf numFmtId="16" fontId="4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/>
    <xf numFmtId="0" fontId="8" fillId="0" borderId="0" xfId="0" applyFont="1" applyFill="1"/>
    <xf numFmtId="1" fontId="8" fillId="0" borderId="1" xfId="0" applyNumberFormat="1" applyFont="1" applyFill="1" applyBorder="1"/>
  </cellXfs>
  <cellStyles count="3">
    <cellStyle name="Accent5" xfId="2" builtinId="45" customBuiltin="1"/>
    <cellStyle name="Komma" xfId="1" builtinId="3"/>
    <cellStyle name="Standaard" xfId="0" builtinId="0"/>
  </cellStyles>
  <dxfs count="1">
    <dxf>
      <font>
        <color rgb="FF9C0006"/>
      </font>
    </dxf>
  </dxfs>
  <tableStyles count="0" defaultTableStyle="TableStyleMedium2" defaultPivotStyle="PivotStyleLight16"/>
  <colors>
    <mruColors>
      <color rgb="FF3A195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zoomScaleNormal="100" workbookViewId="0">
      <selection activeCell="A4" sqref="A4"/>
    </sheetView>
  </sheetViews>
  <sheetFormatPr defaultRowHeight="15" x14ac:dyDescent="0.25"/>
  <cols>
    <col min="1" max="1" width="9.42578125" style="20" customWidth="1"/>
    <col min="2" max="2" width="0.140625" style="20" customWidth="1"/>
    <col min="3" max="3" width="4.7109375" style="20" customWidth="1"/>
    <col min="4" max="4" width="21" style="20" customWidth="1"/>
    <col min="5" max="6" width="8" style="20" customWidth="1"/>
    <col min="7" max="7" width="8.42578125" style="21" customWidth="1"/>
    <col min="8" max="8" width="8.28515625" style="21" customWidth="1"/>
    <col min="9" max="9" width="8.42578125" style="21" customWidth="1"/>
    <col min="10" max="11" width="8.5703125" style="21" customWidth="1"/>
    <col min="12" max="12" width="8.42578125" style="21" customWidth="1"/>
    <col min="13" max="15" width="8.28515625" style="21" customWidth="1"/>
    <col min="16" max="24" width="8.42578125" style="21" customWidth="1"/>
    <col min="25" max="28" width="8.42578125" style="20" customWidth="1"/>
    <col min="29" max="29" width="9.140625" style="20"/>
    <col min="30" max="30" width="8" style="20" customWidth="1"/>
    <col min="31" max="16384" width="9.140625" style="20"/>
  </cols>
  <sheetData>
    <row r="1" spans="1:31" s="16" customFormat="1" ht="13.5" customHeight="1" x14ac:dyDescent="0.25">
      <c r="A1" s="16" t="s">
        <v>29</v>
      </c>
      <c r="B1" s="16" t="s">
        <v>20</v>
      </c>
      <c r="C1" s="16" t="s">
        <v>31</v>
      </c>
      <c r="D1" s="16" t="s">
        <v>0</v>
      </c>
      <c r="E1" s="16" t="s">
        <v>40</v>
      </c>
      <c r="F1" s="16" t="s">
        <v>4</v>
      </c>
      <c r="G1" s="17" t="s">
        <v>1</v>
      </c>
      <c r="H1" s="17"/>
      <c r="I1" s="17"/>
      <c r="J1" s="17"/>
      <c r="K1" s="17"/>
      <c r="L1" s="17"/>
      <c r="M1" s="17"/>
      <c r="N1" s="17"/>
      <c r="O1" s="17"/>
      <c r="P1" s="17"/>
      <c r="Q1" s="17" t="s">
        <v>36</v>
      </c>
      <c r="R1" s="17" t="s">
        <v>36</v>
      </c>
      <c r="S1" s="17"/>
      <c r="T1" s="17"/>
      <c r="U1" s="17"/>
      <c r="V1" s="17"/>
      <c r="W1" s="17"/>
      <c r="X1" s="17"/>
      <c r="AA1" s="16" t="s">
        <v>36</v>
      </c>
      <c r="AB1" s="16" t="s">
        <v>36</v>
      </c>
    </row>
    <row r="2" spans="1:31" s="16" customFormat="1" ht="13.5" customHeight="1" x14ac:dyDescent="0.25">
      <c r="A2" s="16" t="s">
        <v>28</v>
      </c>
      <c r="E2" s="16" t="s">
        <v>19</v>
      </c>
      <c r="G2" s="18">
        <v>46013</v>
      </c>
      <c r="H2" s="18">
        <v>46013</v>
      </c>
      <c r="I2" s="18">
        <v>45683</v>
      </c>
      <c r="J2" s="18">
        <v>45683</v>
      </c>
      <c r="K2" s="18">
        <v>45711</v>
      </c>
      <c r="L2" s="18">
        <v>45711</v>
      </c>
      <c r="M2" s="18">
        <v>45746</v>
      </c>
      <c r="N2" s="18">
        <v>45746</v>
      </c>
      <c r="O2" s="18">
        <v>45767</v>
      </c>
      <c r="P2" s="18">
        <v>45767</v>
      </c>
      <c r="Q2" s="18">
        <v>45788</v>
      </c>
      <c r="R2" s="18">
        <v>45788</v>
      </c>
      <c r="S2" s="18">
        <v>45830</v>
      </c>
      <c r="T2" s="18">
        <v>45830</v>
      </c>
      <c r="U2" s="18">
        <v>45865</v>
      </c>
      <c r="V2" s="18">
        <v>45865</v>
      </c>
      <c r="W2" s="18">
        <v>45893</v>
      </c>
      <c r="X2" s="18">
        <v>45893</v>
      </c>
      <c r="Y2" s="19">
        <v>45928</v>
      </c>
      <c r="Z2" s="19">
        <v>45928</v>
      </c>
      <c r="AA2" s="19">
        <v>45956</v>
      </c>
      <c r="AB2" s="19">
        <v>45956</v>
      </c>
      <c r="AC2" s="19">
        <v>45984</v>
      </c>
      <c r="AD2" s="19">
        <v>45984</v>
      </c>
    </row>
    <row r="3" spans="1:31" ht="13.5" customHeight="1" x14ac:dyDescent="0.25">
      <c r="A3" s="16" t="s">
        <v>21</v>
      </c>
      <c r="E3" s="16"/>
      <c r="F3" s="16"/>
      <c r="G3" s="21" t="s">
        <v>2</v>
      </c>
      <c r="H3" s="21" t="s">
        <v>3</v>
      </c>
      <c r="I3" s="21" t="s">
        <v>2</v>
      </c>
      <c r="J3" s="21" t="s">
        <v>3</v>
      </c>
      <c r="K3" s="21" t="s">
        <v>2</v>
      </c>
      <c r="L3" s="21" t="s">
        <v>3</v>
      </c>
      <c r="M3" s="21" t="s">
        <v>2</v>
      </c>
      <c r="N3" s="21" t="s">
        <v>3</v>
      </c>
      <c r="O3" s="21" t="s">
        <v>2</v>
      </c>
      <c r="P3" s="21" t="s">
        <v>3</v>
      </c>
      <c r="Q3" s="21" t="s">
        <v>2</v>
      </c>
      <c r="R3" s="21" t="s">
        <v>3</v>
      </c>
      <c r="S3" s="21" t="s">
        <v>2</v>
      </c>
      <c r="T3" s="21" t="s">
        <v>3</v>
      </c>
      <c r="U3" s="21" t="s">
        <v>2</v>
      </c>
      <c r="V3" s="21" t="s">
        <v>3</v>
      </c>
      <c r="W3" s="21" t="s">
        <v>2</v>
      </c>
      <c r="X3" s="21" t="s">
        <v>3</v>
      </c>
      <c r="Y3" s="20" t="s">
        <v>2</v>
      </c>
      <c r="Z3" s="20" t="s">
        <v>3</v>
      </c>
      <c r="AA3" s="20" t="s">
        <v>2</v>
      </c>
      <c r="AB3" s="20" t="s">
        <v>3</v>
      </c>
      <c r="AC3" s="20" t="s">
        <v>2</v>
      </c>
      <c r="AD3" s="20" t="s">
        <v>3</v>
      </c>
    </row>
    <row r="4" spans="1:31" ht="12.95" customHeight="1" x14ac:dyDescent="0.25">
      <c r="A4" s="22">
        <v>1</v>
      </c>
      <c r="B4" s="22">
        <f t="shared" ref="B4:B32" si="0">E4</f>
        <v>11</v>
      </c>
      <c r="C4" s="13" t="s">
        <v>33</v>
      </c>
      <c r="D4" s="13" t="s">
        <v>9</v>
      </c>
      <c r="E4" s="13">
        <f>COUNTIF(G4:AD4,13)</f>
        <v>11</v>
      </c>
      <c r="F4" s="13">
        <f>SUM(G4:AD4)</f>
        <v>189</v>
      </c>
      <c r="G4" s="11">
        <v>13</v>
      </c>
      <c r="H4" s="11">
        <v>13</v>
      </c>
      <c r="I4" s="11">
        <v>13</v>
      </c>
      <c r="J4" s="11">
        <v>13</v>
      </c>
      <c r="K4" s="11">
        <v>13</v>
      </c>
      <c r="L4" s="11">
        <v>13</v>
      </c>
      <c r="M4" s="11">
        <v>4</v>
      </c>
      <c r="N4" s="11">
        <v>13</v>
      </c>
      <c r="O4" s="11">
        <v>10</v>
      </c>
      <c r="P4" s="11">
        <v>10</v>
      </c>
      <c r="Q4" s="11" t="s">
        <v>60</v>
      </c>
      <c r="R4" s="11" t="s">
        <v>60</v>
      </c>
      <c r="S4" s="23">
        <v>13</v>
      </c>
      <c r="T4" s="23">
        <v>13</v>
      </c>
      <c r="U4" s="11">
        <v>12</v>
      </c>
      <c r="V4" s="11">
        <v>10</v>
      </c>
      <c r="W4" s="23">
        <v>13</v>
      </c>
      <c r="X4" s="23">
        <v>13</v>
      </c>
      <c r="Y4" s="3"/>
      <c r="Z4" s="3"/>
      <c r="AA4" s="3"/>
      <c r="AB4" s="3"/>
      <c r="AC4" s="24"/>
      <c r="AD4" s="8"/>
      <c r="AE4" s="4" t="s">
        <v>49</v>
      </c>
    </row>
    <row r="5" spans="1:31" ht="12.95" customHeight="1" x14ac:dyDescent="0.25">
      <c r="A5" s="22">
        <v>2</v>
      </c>
      <c r="B5" s="22">
        <f t="shared" si="0"/>
        <v>11</v>
      </c>
      <c r="C5" s="22" t="s">
        <v>32</v>
      </c>
      <c r="D5" s="22" t="s">
        <v>14</v>
      </c>
      <c r="E5" s="22">
        <f>COUNTIF(G5:AD5,13)</f>
        <v>11</v>
      </c>
      <c r="F5" s="22">
        <f>SUM(G5:AD5)</f>
        <v>188</v>
      </c>
      <c r="G5" s="11">
        <v>13</v>
      </c>
      <c r="H5" s="11">
        <v>13</v>
      </c>
      <c r="I5" s="11">
        <v>8</v>
      </c>
      <c r="J5" s="11">
        <v>8</v>
      </c>
      <c r="K5" s="11">
        <v>13</v>
      </c>
      <c r="L5" s="23">
        <v>13</v>
      </c>
      <c r="M5" s="11">
        <v>13</v>
      </c>
      <c r="N5" s="11">
        <v>13</v>
      </c>
      <c r="O5" s="23">
        <v>13</v>
      </c>
      <c r="P5" s="23">
        <v>10</v>
      </c>
      <c r="Q5" s="11" t="s">
        <v>60</v>
      </c>
      <c r="R5" s="11" t="s">
        <v>60</v>
      </c>
      <c r="S5" s="11">
        <v>12</v>
      </c>
      <c r="T5" s="11">
        <v>13</v>
      </c>
      <c r="U5" s="11">
        <v>13</v>
      </c>
      <c r="V5" s="11">
        <v>13</v>
      </c>
      <c r="W5" s="11">
        <v>13</v>
      </c>
      <c r="X5" s="11">
        <v>7</v>
      </c>
      <c r="Y5" s="3"/>
      <c r="Z5" s="3"/>
      <c r="AA5" s="3"/>
      <c r="AB5" s="3"/>
      <c r="AC5" s="24"/>
      <c r="AD5" s="8"/>
      <c r="AE5" s="4" t="s">
        <v>43</v>
      </c>
    </row>
    <row r="6" spans="1:31" ht="12.95" customHeight="1" x14ac:dyDescent="0.25">
      <c r="A6" s="22">
        <v>3</v>
      </c>
      <c r="B6" s="22">
        <f t="shared" si="0"/>
        <v>11</v>
      </c>
      <c r="C6" s="13" t="s">
        <v>33</v>
      </c>
      <c r="D6" s="13" t="s">
        <v>30</v>
      </c>
      <c r="E6" s="13">
        <f>COUNTIF(G6:AD6,13)</f>
        <v>11</v>
      </c>
      <c r="F6" s="13">
        <f>SUM(G6:AD6)</f>
        <v>183</v>
      </c>
      <c r="G6" s="23" t="s">
        <v>55</v>
      </c>
      <c r="H6" s="23" t="s">
        <v>55</v>
      </c>
      <c r="I6" s="11">
        <v>13</v>
      </c>
      <c r="J6" s="11">
        <v>13</v>
      </c>
      <c r="K6" s="11">
        <v>13</v>
      </c>
      <c r="L6" s="11">
        <v>13</v>
      </c>
      <c r="M6" s="11">
        <v>13</v>
      </c>
      <c r="N6" s="11">
        <v>13</v>
      </c>
      <c r="O6" s="11">
        <v>6</v>
      </c>
      <c r="P6" s="11">
        <v>13</v>
      </c>
      <c r="Q6" s="11">
        <v>13</v>
      </c>
      <c r="R6" s="11">
        <v>6</v>
      </c>
      <c r="S6" s="23">
        <v>11</v>
      </c>
      <c r="T6" s="23">
        <v>13</v>
      </c>
      <c r="U6" s="11">
        <v>10</v>
      </c>
      <c r="V6" s="11">
        <v>7</v>
      </c>
      <c r="W6" s="11">
        <v>13</v>
      </c>
      <c r="X6" s="11">
        <v>13</v>
      </c>
      <c r="Y6" s="3"/>
      <c r="Z6" s="3"/>
      <c r="AA6" s="3"/>
      <c r="AB6" s="3"/>
      <c r="AC6" s="24"/>
      <c r="AD6" s="8"/>
      <c r="AE6" s="5">
        <v>46293</v>
      </c>
    </row>
    <row r="7" spans="1:31" ht="12.95" customHeight="1" x14ac:dyDescent="0.25">
      <c r="A7" s="22">
        <v>4</v>
      </c>
      <c r="B7" s="22">
        <f t="shared" si="0"/>
        <v>11</v>
      </c>
      <c r="C7" s="13" t="s">
        <v>33</v>
      </c>
      <c r="D7" s="13" t="s">
        <v>5</v>
      </c>
      <c r="E7" s="13">
        <f>COUNTIF(G7:AD7,13)</f>
        <v>11</v>
      </c>
      <c r="F7" s="13">
        <f>SUM(G7:AD7)</f>
        <v>177</v>
      </c>
      <c r="G7" s="11">
        <v>8</v>
      </c>
      <c r="H7" s="11">
        <v>13</v>
      </c>
      <c r="I7" s="11">
        <v>13</v>
      </c>
      <c r="J7" s="11">
        <v>6</v>
      </c>
      <c r="K7" s="23">
        <v>8</v>
      </c>
      <c r="L7" s="11">
        <v>13</v>
      </c>
      <c r="M7" s="11">
        <v>13</v>
      </c>
      <c r="N7" s="11">
        <v>3</v>
      </c>
      <c r="O7" s="23">
        <v>13</v>
      </c>
      <c r="P7" s="11">
        <v>13</v>
      </c>
      <c r="Q7" s="23" t="s">
        <v>60</v>
      </c>
      <c r="R7" s="23" t="s">
        <v>60</v>
      </c>
      <c r="S7" s="23">
        <v>13</v>
      </c>
      <c r="T7" s="11">
        <v>9</v>
      </c>
      <c r="U7" s="11">
        <v>13</v>
      </c>
      <c r="V7" s="11">
        <v>13</v>
      </c>
      <c r="W7" s="11">
        <v>13</v>
      </c>
      <c r="X7" s="23">
        <v>13</v>
      </c>
      <c r="Y7" s="22"/>
      <c r="Z7" s="22"/>
      <c r="AA7" s="3"/>
      <c r="AB7" s="3"/>
      <c r="AC7" s="24"/>
      <c r="AD7" s="8"/>
      <c r="AE7" s="4" t="s">
        <v>53</v>
      </c>
    </row>
    <row r="8" spans="1:31" ht="12.95" customHeight="1" x14ac:dyDescent="0.25">
      <c r="A8" s="22">
        <v>5</v>
      </c>
      <c r="B8" s="22">
        <f t="shared" si="0"/>
        <v>11</v>
      </c>
      <c r="C8" s="22" t="s">
        <v>32</v>
      </c>
      <c r="D8" s="22" t="s">
        <v>8</v>
      </c>
      <c r="E8" s="22">
        <f>COUNTIF(G8:AD8,13)</f>
        <v>11</v>
      </c>
      <c r="F8" s="22">
        <f>SUM(G8:AD8)</f>
        <v>174</v>
      </c>
      <c r="G8" s="10">
        <v>13</v>
      </c>
      <c r="H8" s="11">
        <v>13</v>
      </c>
      <c r="I8" s="11" t="s">
        <v>55</v>
      </c>
      <c r="J8" s="11" t="s">
        <v>55</v>
      </c>
      <c r="K8" s="11" t="s">
        <v>55</v>
      </c>
      <c r="L8" s="11" t="s">
        <v>55</v>
      </c>
      <c r="M8" s="11">
        <v>13</v>
      </c>
      <c r="N8" s="23">
        <v>13</v>
      </c>
      <c r="O8" s="23">
        <v>10</v>
      </c>
      <c r="P8" s="23">
        <v>13</v>
      </c>
      <c r="Q8" s="11">
        <v>13</v>
      </c>
      <c r="R8" s="11">
        <v>13</v>
      </c>
      <c r="S8" s="23">
        <v>11</v>
      </c>
      <c r="T8" s="11">
        <v>10</v>
      </c>
      <c r="U8" s="11">
        <v>13</v>
      </c>
      <c r="V8" s="11">
        <v>13</v>
      </c>
      <c r="W8" s="11">
        <v>13</v>
      </c>
      <c r="X8" s="11">
        <v>13</v>
      </c>
      <c r="Y8" s="3"/>
      <c r="Z8" s="3"/>
      <c r="AA8" s="3"/>
      <c r="AB8" s="3"/>
      <c r="AC8" s="24"/>
      <c r="AD8" s="8"/>
      <c r="AE8" s="25" t="s">
        <v>44</v>
      </c>
    </row>
    <row r="9" spans="1:31" ht="12.95" customHeight="1" x14ac:dyDescent="0.25">
      <c r="A9" s="22">
        <v>6</v>
      </c>
      <c r="B9" s="22">
        <f t="shared" si="0"/>
        <v>10</v>
      </c>
      <c r="C9" s="22" t="s">
        <v>32</v>
      </c>
      <c r="D9" s="22" t="s">
        <v>25</v>
      </c>
      <c r="E9" s="22">
        <f>COUNTIF(G9:AD9,13)</f>
        <v>10</v>
      </c>
      <c r="F9" s="22">
        <f>SUM(G9:AD9)</f>
        <v>164</v>
      </c>
      <c r="G9" s="11">
        <v>13</v>
      </c>
      <c r="H9" s="11">
        <v>13</v>
      </c>
      <c r="I9" s="23">
        <v>1</v>
      </c>
      <c r="J9" s="23">
        <v>13</v>
      </c>
      <c r="K9" s="23">
        <v>9</v>
      </c>
      <c r="L9" s="11">
        <v>13</v>
      </c>
      <c r="M9" s="11">
        <v>2</v>
      </c>
      <c r="N9" s="11">
        <v>11</v>
      </c>
      <c r="O9" s="23">
        <v>6</v>
      </c>
      <c r="P9" s="23">
        <v>13</v>
      </c>
      <c r="Q9" s="11" t="s">
        <v>60</v>
      </c>
      <c r="R9" s="11" t="s">
        <v>60</v>
      </c>
      <c r="S9" s="11">
        <v>13</v>
      </c>
      <c r="T9" s="11">
        <v>5</v>
      </c>
      <c r="U9" s="11">
        <v>13</v>
      </c>
      <c r="V9" s="11">
        <v>13</v>
      </c>
      <c r="W9" s="11">
        <v>13</v>
      </c>
      <c r="X9" s="11">
        <v>13</v>
      </c>
      <c r="Y9" s="3"/>
      <c r="Z9" s="3"/>
      <c r="AA9" s="22"/>
      <c r="AB9" s="22"/>
      <c r="AC9" s="24"/>
      <c r="AD9" s="8"/>
      <c r="AE9" s="4" t="s">
        <v>45</v>
      </c>
    </row>
    <row r="10" spans="1:31" ht="12.95" customHeight="1" x14ac:dyDescent="0.25">
      <c r="A10" s="22">
        <v>7</v>
      </c>
      <c r="B10" s="22">
        <f t="shared" si="0"/>
        <v>9</v>
      </c>
      <c r="C10" s="22" t="s">
        <v>32</v>
      </c>
      <c r="D10" s="22" t="s">
        <v>52</v>
      </c>
      <c r="E10" s="22">
        <f>COUNTIF(G10:AD10,13)</f>
        <v>9</v>
      </c>
      <c r="F10" s="22">
        <f>SUM(G10:AD10)</f>
        <v>181</v>
      </c>
      <c r="G10" s="11" t="s">
        <v>55</v>
      </c>
      <c r="H10" s="11" t="s">
        <v>55</v>
      </c>
      <c r="I10" s="11">
        <v>4</v>
      </c>
      <c r="J10" s="11">
        <v>11</v>
      </c>
      <c r="K10" s="11">
        <v>13</v>
      </c>
      <c r="L10" s="11">
        <v>13</v>
      </c>
      <c r="M10" s="23">
        <v>13</v>
      </c>
      <c r="N10" s="23">
        <v>13</v>
      </c>
      <c r="O10" s="11">
        <v>13</v>
      </c>
      <c r="P10" s="11">
        <v>7</v>
      </c>
      <c r="Q10" s="11">
        <v>13</v>
      </c>
      <c r="R10" s="11">
        <v>13</v>
      </c>
      <c r="S10" s="23">
        <v>12</v>
      </c>
      <c r="T10" s="23">
        <v>13</v>
      </c>
      <c r="U10" s="11">
        <v>12</v>
      </c>
      <c r="V10" s="11">
        <v>13</v>
      </c>
      <c r="W10" s="11">
        <v>11</v>
      </c>
      <c r="X10" s="11">
        <v>7</v>
      </c>
      <c r="Y10" s="22"/>
      <c r="Z10" s="22"/>
      <c r="AA10" s="3"/>
      <c r="AB10" s="3"/>
      <c r="AC10" s="24"/>
      <c r="AD10" s="8"/>
      <c r="AE10" s="4" t="s">
        <v>46</v>
      </c>
    </row>
    <row r="11" spans="1:31" ht="12.95" customHeight="1" x14ac:dyDescent="0.25">
      <c r="A11" s="22">
        <v>8</v>
      </c>
      <c r="B11" s="22">
        <f t="shared" si="0"/>
        <v>9</v>
      </c>
      <c r="C11" s="22" t="s">
        <v>32</v>
      </c>
      <c r="D11" s="22" t="s">
        <v>38</v>
      </c>
      <c r="E11" s="22">
        <f>COUNTIF(G11:AD11,13)</f>
        <v>9</v>
      </c>
      <c r="F11" s="22">
        <f>SUM(G11:AD11)</f>
        <v>172</v>
      </c>
      <c r="G11" s="23">
        <v>13</v>
      </c>
      <c r="H11" s="23">
        <v>6</v>
      </c>
      <c r="I11" s="11">
        <v>13</v>
      </c>
      <c r="J11" s="11">
        <v>8</v>
      </c>
      <c r="K11" s="11">
        <v>13</v>
      </c>
      <c r="L11" s="11">
        <v>8</v>
      </c>
      <c r="M11" s="23">
        <v>13</v>
      </c>
      <c r="N11" s="23">
        <v>13</v>
      </c>
      <c r="O11" s="11">
        <v>13</v>
      </c>
      <c r="P11" s="11">
        <v>6</v>
      </c>
      <c r="Q11" s="23" t="s">
        <v>60</v>
      </c>
      <c r="R11" s="23" t="s">
        <v>60</v>
      </c>
      <c r="S11" s="11">
        <v>13</v>
      </c>
      <c r="T11" s="11">
        <v>9</v>
      </c>
      <c r="U11" s="23">
        <v>13</v>
      </c>
      <c r="V11" s="23">
        <v>13</v>
      </c>
      <c r="W11" s="11">
        <v>11</v>
      </c>
      <c r="X11" s="11">
        <v>7</v>
      </c>
      <c r="Y11" s="3"/>
      <c r="Z11" s="3"/>
      <c r="AA11" s="22"/>
      <c r="AB11" s="22"/>
      <c r="AC11" s="9"/>
      <c r="AD11" s="8"/>
    </row>
    <row r="12" spans="1:31" ht="12.95" customHeight="1" x14ac:dyDescent="0.25">
      <c r="A12" s="22">
        <v>9</v>
      </c>
      <c r="B12" s="22">
        <f t="shared" si="0"/>
        <v>8</v>
      </c>
      <c r="C12" s="13" t="s">
        <v>33</v>
      </c>
      <c r="D12" s="13" t="s">
        <v>11</v>
      </c>
      <c r="E12" s="13">
        <f>COUNTIF(G12:AD12,13)</f>
        <v>8</v>
      </c>
      <c r="F12" s="13">
        <f>SUM(G12:AD12)</f>
        <v>136</v>
      </c>
      <c r="G12" s="11">
        <v>8</v>
      </c>
      <c r="H12" s="11">
        <v>6</v>
      </c>
      <c r="I12" s="23">
        <v>13</v>
      </c>
      <c r="J12" s="23">
        <v>12</v>
      </c>
      <c r="K12" s="23">
        <v>13</v>
      </c>
      <c r="L12" s="11">
        <v>13</v>
      </c>
      <c r="M12" s="23">
        <v>13</v>
      </c>
      <c r="N12" s="23">
        <v>13</v>
      </c>
      <c r="O12" s="11">
        <v>13</v>
      </c>
      <c r="P12" s="11">
        <v>13</v>
      </c>
      <c r="Q12" s="11"/>
      <c r="R12" s="11"/>
      <c r="S12" s="11" t="s">
        <v>55</v>
      </c>
      <c r="T12" s="11" t="s">
        <v>55</v>
      </c>
      <c r="U12" s="23">
        <v>6</v>
      </c>
      <c r="V12" s="23">
        <v>13</v>
      </c>
      <c r="W12" s="11" t="s">
        <v>55</v>
      </c>
      <c r="X12" s="11" t="s">
        <v>55</v>
      </c>
      <c r="Y12" s="3"/>
      <c r="Z12" s="3"/>
      <c r="AA12" s="3"/>
      <c r="AB12" s="3"/>
      <c r="AC12" s="26"/>
      <c r="AD12" s="8"/>
    </row>
    <row r="13" spans="1:31" ht="12.95" customHeight="1" x14ac:dyDescent="0.25">
      <c r="A13" s="22">
        <v>10</v>
      </c>
      <c r="B13" s="22">
        <f t="shared" si="0"/>
        <v>7</v>
      </c>
      <c r="C13" s="13" t="s">
        <v>33</v>
      </c>
      <c r="D13" s="13" t="s">
        <v>12</v>
      </c>
      <c r="E13" s="13">
        <f>COUNTIF(G13:AD13,13)</f>
        <v>7</v>
      </c>
      <c r="F13" s="13">
        <f>SUM(G13:AD13)</f>
        <v>160</v>
      </c>
      <c r="G13" s="11">
        <v>13</v>
      </c>
      <c r="H13" s="11">
        <v>13</v>
      </c>
      <c r="I13" s="11">
        <v>13</v>
      </c>
      <c r="J13" s="11">
        <v>11</v>
      </c>
      <c r="K13" s="11">
        <v>7</v>
      </c>
      <c r="L13" s="11">
        <v>8</v>
      </c>
      <c r="M13" s="14">
        <v>13</v>
      </c>
      <c r="N13" s="11">
        <v>8</v>
      </c>
      <c r="O13" s="11">
        <v>13</v>
      </c>
      <c r="P13" s="11">
        <v>13</v>
      </c>
      <c r="Q13" s="23"/>
      <c r="R13" s="23"/>
      <c r="S13" s="11">
        <v>6</v>
      </c>
      <c r="T13" s="11">
        <v>5</v>
      </c>
      <c r="U13" s="11">
        <v>6</v>
      </c>
      <c r="V13" s="11">
        <v>7</v>
      </c>
      <c r="W13" s="11">
        <v>11</v>
      </c>
      <c r="X13" s="11">
        <v>13</v>
      </c>
      <c r="Y13" s="3"/>
      <c r="Z13" s="3"/>
      <c r="AA13" s="3"/>
      <c r="AB13" s="3"/>
      <c r="AC13" s="8"/>
      <c r="AD13" s="8"/>
    </row>
    <row r="14" spans="1:31" ht="12.95" customHeight="1" x14ac:dyDescent="0.25">
      <c r="A14" s="22">
        <v>11</v>
      </c>
      <c r="B14" s="22">
        <f t="shared" si="0"/>
        <v>7</v>
      </c>
      <c r="C14" s="22" t="s">
        <v>32</v>
      </c>
      <c r="D14" s="22" t="s">
        <v>17</v>
      </c>
      <c r="E14" s="22">
        <f>COUNTIF(G14:AD14,13)</f>
        <v>7</v>
      </c>
      <c r="F14" s="22">
        <f>SUM(G14:AD14)</f>
        <v>151</v>
      </c>
      <c r="G14" s="11">
        <v>7</v>
      </c>
      <c r="H14" s="11">
        <v>1</v>
      </c>
      <c r="I14" s="11">
        <v>13</v>
      </c>
      <c r="J14" s="11">
        <v>13</v>
      </c>
      <c r="K14" s="11">
        <v>13</v>
      </c>
      <c r="L14" s="11">
        <v>8</v>
      </c>
      <c r="M14" s="11">
        <v>4</v>
      </c>
      <c r="N14" s="11">
        <v>13</v>
      </c>
      <c r="O14" s="23">
        <v>13</v>
      </c>
      <c r="P14" s="23">
        <v>6</v>
      </c>
      <c r="Q14" s="11" t="s">
        <v>60</v>
      </c>
      <c r="R14" s="11" t="s">
        <v>60</v>
      </c>
      <c r="S14" s="23">
        <v>11</v>
      </c>
      <c r="T14" s="23">
        <v>9</v>
      </c>
      <c r="U14" s="11">
        <v>13</v>
      </c>
      <c r="V14" s="11">
        <v>2</v>
      </c>
      <c r="W14" s="11">
        <v>13</v>
      </c>
      <c r="X14" s="11">
        <v>12</v>
      </c>
      <c r="Y14" s="3"/>
      <c r="Z14" s="3"/>
      <c r="AA14" s="3"/>
      <c r="AB14" s="3"/>
      <c r="AC14" s="8"/>
      <c r="AD14" s="8"/>
    </row>
    <row r="15" spans="1:31" ht="12.95" customHeight="1" x14ac:dyDescent="0.25">
      <c r="A15" s="22">
        <v>12</v>
      </c>
      <c r="B15" s="22">
        <f t="shared" si="0"/>
        <v>6</v>
      </c>
      <c r="C15" s="22" t="s">
        <v>32</v>
      </c>
      <c r="D15" s="22" t="s">
        <v>7</v>
      </c>
      <c r="E15" s="22">
        <f>COUNTIF(G15:AD15,13)</f>
        <v>6</v>
      </c>
      <c r="F15" s="22">
        <f>SUM(G15:AD15)</f>
        <v>125</v>
      </c>
      <c r="G15" s="11">
        <v>13</v>
      </c>
      <c r="H15" s="11">
        <v>6</v>
      </c>
      <c r="I15" s="11">
        <v>1</v>
      </c>
      <c r="J15" s="11">
        <v>13</v>
      </c>
      <c r="K15" s="11">
        <v>6</v>
      </c>
      <c r="L15" s="11">
        <v>0</v>
      </c>
      <c r="M15" s="11">
        <v>2</v>
      </c>
      <c r="N15" s="11">
        <v>7</v>
      </c>
      <c r="O15" s="23">
        <v>11</v>
      </c>
      <c r="P15" s="23">
        <v>13</v>
      </c>
      <c r="Q15" s="11"/>
      <c r="R15" s="11"/>
      <c r="S15" s="11">
        <v>6</v>
      </c>
      <c r="T15" s="11">
        <v>13</v>
      </c>
      <c r="U15" s="11">
        <v>13</v>
      </c>
      <c r="V15" s="11">
        <v>13</v>
      </c>
      <c r="W15" s="11">
        <v>4</v>
      </c>
      <c r="X15" s="11">
        <v>4</v>
      </c>
      <c r="Y15" s="22"/>
      <c r="Z15" s="22"/>
      <c r="AA15" s="3"/>
      <c r="AB15" s="3"/>
      <c r="AC15" s="8"/>
      <c r="AD15" s="8"/>
    </row>
    <row r="16" spans="1:31" ht="12.95" customHeight="1" x14ac:dyDescent="0.25">
      <c r="A16" s="22">
        <v>13</v>
      </c>
      <c r="B16" s="22">
        <f t="shared" si="0"/>
        <v>6</v>
      </c>
      <c r="C16" s="22" t="s">
        <v>32</v>
      </c>
      <c r="D16" s="22" t="s">
        <v>51</v>
      </c>
      <c r="E16" s="22">
        <f>COUNTIF(G16:AD16,13)</f>
        <v>6</v>
      </c>
      <c r="F16" s="22">
        <f>SUM(G16:AD16)</f>
        <v>123</v>
      </c>
      <c r="G16" s="11">
        <v>0</v>
      </c>
      <c r="H16" s="11">
        <v>13</v>
      </c>
      <c r="I16" s="11">
        <v>13</v>
      </c>
      <c r="J16" s="11">
        <v>6</v>
      </c>
      <c r="K16" s="11">
        <v>7</v>
      </c>
      <c r="L16" s="11">
        <v>4</v>
      </c>
      <c r="M16" s="11">
        <v>5</v>
      </c>
      <c r="N16" s="11">
        <v>13</v>
      </c>
      <c r="O16" s="23">
        <v>13</v>
      </c>
      <c r="P16" s="23">
        <v>13</v>
      </c>
      <c r="Q16" s="11" t="s">
        <v>60</v>
      </c>
      <c r="R16" s="11" t="s">
        <v>60</v>
      </c>
      <c r="S16" s="11">
        <v>13</v>
      </c>
      <c r="T16" s="11">
        <v>10</v>
      </c>
      <c r="U16" s="11">
        <v>6</v>
      </c>
      <c r="V16" s="11">
        <v>7</v>
      </c>
      <c r="W16" s="11" t="s">
        <v>55</v>
      </c>
      <c r="X16" s="11" t="s">
        <v>55</v>
      </c>
      <c r="Y16" s="3"/>
      <c r="Z16" s="3"/>
      <c r="AA16" s="3"/>
      <c r="AB16" s="3"/>
      <c r="AC16" s="8"/>
      <c r="AD16" s="8"/>
    </row>
    <row r="17" spans="1:30" ht="12.95" customHeight="1" x14ac:dyDescent="0.25">
      <c r="A17" s="22">
        <v>14</v>
      </c>
      <c r="B17" s="22">
        <f t="shared" si="0"/>
        <v>6</v>
      </c>
      <c r="C17" s="13" t="s">
        <v>33</v>
      </c>
      <c r="D17" s="13" t="s">
        <v>18</v>
      </c>
      <c r="E17" s="13">
        <f>COUNTIF(G17:AD17,13)</f>
        <v>6</v>
      </c>
      <c r="F17" s="13">
        <f>SUM(G17:AD17)</f>
        <v>121</v>
      </c>
      <c r="G17" s="11">
        <v>9</v>
      </c>
      <c r="H17" s="11">
        <v>13</v>
      </c>
      <c r="I17" s="23">
        <v>2</v>
      </c>
      <c r="J17" s="23">
        <v>13</v>
      </c>
      <c r="K17" s="23">
        <v>13</v>
      </c>
      <c r="L17" s="11">
        <v>13</v>
      </c>
      <c r="M17" s="11">
        <v>13</v>
      </c>
      <c r="N17" s="11">
        <v>8</v>
      </c>
      <c r="O17" s="23">
        <v>6</v>
      </c>
      <c r="P17" s="23">
        <v>6</v>
      </c>
      <c r="Q17" s="11" t="s">
        <v>60</v>
      </c>
      <c r="R17" s="11" t="s">
        <v>60</v>
      </c>
      <c r="S17" s="23" t="s">
        <v>55</v>
      </c>
      <c r="T17" s="23" t="s">
        <v>55</v>
      </c>
      <c r="U17" s="11">
        <v>12</v>
      </c>
      <c r="V17" s="23">
        <v>13</v>
      </c>
      <c r="W17" s="11" t="s">
        <v>55</v>
      </c>
      <c r="X17" s="11" t="s">
        <v>55</v>
      </c>
      <c r="Y17" s="22"/>
      <c r="Z17" s="22"/>
      <c r="AA17" s="22"/>
      <c r="AB17" s="22"/>
      <c r="AC17" s="8"/>
      <c r="AD17" s="8"/>
    </row>
    <row r="18" spans="1:30" ht="12.95" customHeight="1" x14ac:dyDescent="0.25">
      <c r="A18" s="22">
        <v>15</v>
      </c>
      <c r="B18" s="22">
        <f t="shared" si="0"/>
        <v>5</v>
      </c>
      <c r="C18" s="13" t="s">
        <v>33</v>
      </c>
      <c r="D18" s="13" t="s">
        <v>39</v>
      </c>
      <c r="E18" s="13">
        <f>COUNTIF(G18:AD18,13)</f>
        <v>5</v>
      </c>
      <c r="F18" s="13">
        <f>SUM(G18:AD18)</f>
        <v>151</v>
      </c>
      <c r="G18" s="23">
        <v>9</v>
      </c>
      <c r="H18" s="23">
        <v>13</v>
      </c>
      <c r="I18" s="11">
        <v>13</v>
      </c>
      <c r="J18" s="11">
        <v>13</v>
      </c>
      <c r="K18" s="23">
        <v>8</v>
      </c>
      <c r="L18" s="11">
        <v>8</v>
      </c>
      <c r="M18" s="11">
        <v>13</v>
      </c>
      <c r="N18" s="11">
        <v>7</v>
      </c>
      <c r="O18" s="11">
        <v>11</v>
      </c>
      <c r="P18" s="11">
        <v>12</v>
      </c>
      <c r="Q18" s="11"/>
      <c r="R18" s="11"/>
      <c r="S18" s="11" t="s">
        <v>55</v>
      </c>
      <c r="T18" s="11" t="s">
        <v>55</v>
      </c>
      <c r="U18" s="23">
        <v>13</v>
      </c>
      <c r="V18" s="23">
        <v>8</v>
      </c>
      <c r="W18" s="11">
        <v>11</v>
      </c>
      <c r="X18" s="11">
        <v>12</v>
      </c>
      <c r="Y18" s="3"/>
      <c r="Z18" s="3"/>
      <c r="AA18" s="22"/>
      <c r="AB18" s="22"/>
      <c r="AC18" s="8"/>
      <c r="AD18" s="8"/>
    </row>
    <row r="19" spans="1:30" ht="12.95" customHeight="1" x14ac:dyDescent="0.25">
      <c r="A19" s="22">
        <v>16</v>
      </c>
      <c r="B19" s="22">
        <f t="shared" si="0"/>
        <v>5</v>
      </c>
      <c r="C19" s="22" t="s">
        <v>32</v>
      </c>
      <c r="D19" s="22" t="s">
        <v>47</v>
      </c>
      <c r="E19" s="22">
        <f>COUNTIF(G19:AD19,13)</f>
        <v>5</v>
      </c>
      <c r="F19" s="22">
        <f>SUM(G19:AD19)</f>
        <v>130</v>
      </c>
      <c r="G19" s="23">
        <v>13</v>
      </c>
      <c r="H19" s="23">
        <v>1</v>
      </c>
      <c r="I19" s="11">
        <v>8</v>
      </c>
      <c r="J19" s="11">
        <v>13</v>
      </c>
      <c r="K19" s="11">
        <v>9</v>
      </c>
      <c r="L19" s="11">
        <v>0</v>
      </c>
      <c r="M19" s="23" t="s">
        <v>55</v>
      </c>
      <c r="N19" s="23" t="s">
        <v>55</v>
      </c>
      <c r="O19" s="23">
        <v>10</v>
      </c>
      <c r="P19" s="23">
        <v>7</v>
      </c>
      <c r="Q19" s="11">
        <v>11</v>
      </c>
      <c r="R19" s="11">
        <v>13</v>
      </c>
      <c r="S19" s="23">
        <v>11</v>
      </c>
      <c r="T19" s="11">
        <v>13</v>
      </c>
      <c r="U19" s="11">
        <v>13</v>
      </c>
      <c r="V19" s="11">
        <v>8</v>
      </c>
      <c r="W19" s="11" t="s">
        <v>55</v>
      </c>
      <c r="X19" s="11" t="s">
        <v>55</v>
      </c>
      <c r="Y19" s="22"/>
      <c r="Z19" s="22"/>
      <c r="AA19" s="3"/>
      <c r="AB19" s="3"/>
      <c r="AC19" s="8"/>
      <c r="AD19" s="8"/>
    </row>
    <row r="20" spans="1:30" ht="12.95" customHeight="1" x14ac:dyDescent="0.25">
      <c r="A20" s="22"/>
      <c r="B20" s="22">
        <f t="shared" si="0"/>
        <v>5</v>
      </c>
      <c r="C20" s="13" t="s">
        <v>33</v>
      </c>
      <c r="D20" s="13" t="s">
        <v>22</v>
      </c>
      <c r="E20" s="13">
        <f>COUNTIF(G20:AD20,13)</f>
        <v>5</v>
      </c>
      <c r="F20" s="13">
        <f>SUM(G20:AD20)</f>
        <v>130</v>
      </c>
      <c r="G20" s="11">
        <v>13</v>
      </c>
      <c r="H20" s="23">
        <v>9</v>
      </c>
      <c r="I20" s="11">
        <v>2</v>
      </c>
      <c r="J20" s="11">
        <v>13</v>
      </c>
      <c r="K20" s="11">
        <v>13</v>
      </c>
      <c r="L20" s="23">
        <v>13</v>
      </c>
      <c r="M20" s="11">
        <v>5</v>
      </c>
      <c r="N20" s="11">
        <v>1</v>
      </c>
      <c r="O20" s="23">
        <v>10</v>
      </c>
      <c r="P20" s="23">
        <v>6</v>
      </c>
      <c r="Q20" s="23"/>
      <c r="R20" s="11"/>
      <c r="S20" s="11">
        <v>11</v>
      </c>
      <c r="T20" s="11">
        <v>9</v>
      </c>
      <c r="U20" s="11">
        <v>12</v>
      </c>
      <c r="V20" s="11">
        <v>13</v>
      </c>
      <c r="W20" s="11" t="s">
        <v>55</v>
      </c>
      <c r="X20" s="11" t="s">
        <v>55</v>
      </c>
      <c r="Y20" s="3"/>
      <c r="Z20" s="3"/>
      <c r="AA20" s="22"/>
      <c r="AB20" s="22"/>
      <c r="AC20" s="8"/>
      <c r="AD20" s="8"/>
    </row>
    <row r="21" spans="1:30" ht="12.95" customHeight="1" x14ac:dyDescent="0.25">
      <c r="A21" s="22">
        <v>18</v>
      </c>
      <c r="B21" s="22">
        <f t="shared" si="0"/>
        <v>5</v>
      </c>
      <c r="C21" s="22" t="s">
        <v>32</v>
      </c>
      <c r="D21" s="22" t="s">
        <v>6</v>
      </c>
      <c r="E21" s="22">
        <f>COUNTIF(G21:AD21,13)</f>
        <v>5</v>
      </c>
      <c r="F21" s="22">
        <f>SUM(G21:AD21)</f>
        <v>114</v>
      </c>
      <c r="G21" s="11">
        <v>13</v>
      </c>
      <c r="H21" s="11">
        <v>9</v>
      </c>
      <c r="I21" s="11">
        <v>13</v>
      </c>
      <c r="J21" s="11">
        <v>12</v>
      </c>
      <c r="K21" s="11">
        <v>13</v>
      </c>
      <c r="L21" s="11">
        <v>4</v>
      </c>
      <c r="M21" s="11">
        <v>2</v>
      </c>
      <c r="N21" s="11">
        <v>3</v>
      </c>
      <c r="O21" s="11">
        <v>13</v>
      </c>
      <c r="P21" s="11">
        <v>13</v>
      </c>
      <c r="Q21" s="11"/>
      <c r="R21" s="11"/>
      <c r="S21" s="11" t="s">
        <v>55</v>
      </c>
      <c r="T21" s="11" t="s">
        <v>55</v>
      </c>
      <c r="U21" s="11">
        <v>9</v>
      </c>
      <c r="V21" s="11">
        <v>10</v>
      </c>
      <c r="W21" s="23" t="s">
        <v>55</v>
      </c>
      <c r="X21" s="23" t="s">
        <v>55</v>
      </c>
      <c r="Y21" s="22"/>
      <c r="Z21" s="22"/>
      <c r="AA21" s="3"/>
      <c r="AB21" s="3"/>
      <c r="AC21" s="8"/>
      <c r="AD21" s="8"/>
    </row>
    <row r="22" spans="1:30" ht="12.95" customHeight="1" x14ac:dyDescent="0.25">
      <c r="A22" s="22">
        <v>19</v>
      </c>
      <c r="B22" s="22">
        <f t="shared" si="0"/>
        <v>5</v>
      </c>
      <c r="C22" s="22" t="s">
        <v>32</v>
      </c>
      <c r="D22" s="22" t="s">
        <v>58</v>
      </c>
      <c r="E22" s="22">
        <f>COUNTIF(G22:AD22,13)</f>
        <v>5</v>
      </c>
      <c r="F22" s="22">
        <f>SUM(G22:AD22)</f>
        <v>81</v>
      </c>
      <c r="G22" s="11" t="s">
        <v>55</v>
      </c>
      <c r="H22" s="11" t="s">
        <v>55</v>
      </c>
      <c r="I22" s="11" t="s">
        <v>55</v>
      </c>
      <c r="J22" s="11" t="s">
        <v>55</v>
      </c>
      <c r="K22" s="11" t="s">
        <v>55</v>
      </c>
      <c r="L22" s="23" t="s">
        <v>55</v>
      </c>
      <c r="M22" s="23" t="s">
        <v>55</v>
      </c>
      <c r="N22" s="23" t="s">
        <v>55</v>
      </c>
      <c r="O22" s="23" t="s">
        <v>55</v>
      </c>
      <c r="P22" s="23" t="s">
        <v>55</v>
      </c>
      <c r="Q22" s="23">
        <v>1</v>
      </c>
      <c r="R22" s="23">
        <v>13</v>
      </c>
      <c r="S22" s="11">
        <v>13</v>
      </c>
      <c r="T22" s="11">
        <v>13</v>
      </c>
      <c r="U22" s="23">
        <v>13</v>
      </c>
      <c r="V22" s="23">
        <v>13</v>
      </c>
      <c r="W22" s="11">
        <v>11</v>
      </c>
      <c r="X22" s="11">
        <v>4</v>
      </c>
      <c r="Y22" s="3"/>
      <c r="Z22" s="3"/>
      <c r="AA22" s="22"/>
      <c r="AB22" s="22"/>
      <c r="AC22" s="8"/>
      <c r="AD22" s="8"/>
    </row>
    <row r="23" spans="1:30" ht="12.95" customHeight="1" x14ac:dyDescent="0.25">
      <c r="A23" s="22">
        <v>20</v>
      </c>
      <c r="B23" s="22">
        <f t="shared" si="0"/>
        <v>5</v>
      </c>
      <c r="C23" s="13" t="s">
        <v>33</v>
      </c>
      <c r="D23" s="13" t="s">
        <v>24</v>
      </c>
      <c r="E23" s="13">
        <f>COUNTIF(G23:AD23,13)</f>
        <v>5</v>
      </c>
      <c r="F23" s="13">
        <f>SUM(G23:AD23)</f>
        <v>69</v>
      </c>
      <c r="G23" s="11" t="s">
        <v>55</v>
      </c>
      <c r="H23" s="11" t="s">
        <v>55</v>
      </c>
      <c r="I23" s="23" t="s">
        <v>55</v>
      </c>
      <c r="J23" s="23" t="s">
        <v>55</v>
      </c>
      <c r="K23" s="23">
        <v>13</v>
      </c>
      <c r="L23" s="11">
        <v>4</v>
      </c>
      <c r="M23" s="11">
        <v>13</v>
      </c>
      <c r="N23" s="11">
        <v>13</v>
      </c>
      <c r="O23" s="11">
        <v>13</v>
      </c>
      <c r="P23" s="11">
        <v>13</v>
      </c>
      <c r="Q23" s="11"/>
      <c r="R23" s="11"/>
      <c r="S23" s="11" t="s">
        <v>55</v>
      </c>
      <c r="T23" s="11" t="s">
        <v>55</v>
      </c>
      <c r="U23" s="11" t="s">
        <v>55</v>
      </c>
      <c r="V23" s="11" t="s">
        <v>55</v>
      </c>
      <c r="W23" s="11" t="s">
        <v>55</v>
      </c>
      <c r="X23" s="11" t="s">
        <v>55</v>
      </c>
      <c r="Y23" s="3"/>
      <c r="Z23" s="3"/>
      <c r="AA23" s="3"/>
      <c r="AB23" s="3"/>
      <c r="AC23" s="8"/>
      <c r="AD23" s="8"/>
    </row>
    <row r="24" spans="1:30" ht="12.95" customHeight="1" x14ac:dyDescent="0.25">
      <c r="A24" s="22">
        <v>21</v>
      </c>
      <c r="B24" s="22">
        <f t="shared" si="0"/>
        <v>4</v>
      </c>
      <c r="C24" s="13" t="s">
        <v>33</v>
      </c>
      <c r="D24" s="13" t="s">
        <v>50</v>
      </c>
      <c r="E24" s="13">
        <f>COUNTIF(G24:AD24,13)</f>
        <v>4</v>
      </c>
      <c r="F24" s="13">
        <f>SUM(G24:AD24)</f>
        <v>134</v>
      </c>
      <c r="G24" s="23">
        <v>7</v>
      </c>
      <c r="H24" s="23">
        <v>13</v>
      </c>
      <c r="I24" s="11">
        <v>6</v>
      </c>
      <c r="J24" s="11">
        <v>12</v>
      </c>
      <c r="K24" s="11">
        <v>6</v>
      </c>
      <c r="L24" s="23">
        <v>13</v>
      </c>
      <c r="M24" s="11">
        <v>11</v>
      </c>
      <c r="N24" s="11">
        <v>1</v>
      </c>
      <c r="O24" s="23">
        <v>6</v>
      </c>
      <c r="P24" s="23">
        <v>12</v>
      </c>
      <c r="Q24" s="23"/>
      <c r="R24" s="23"/>
      <c r="S24" s="23">
        <v>13</v>
      </c>
      <c r="T24" s="11">
        <v>13</v>
      </c>
      <c r="U24" s="23">
        <v>10</v>
      </c>
      <c r="V24" s="23">
        <v>11</v>
      </c>
      <c r="W24" s="23" t="s">
        <v>55</v>
      </c>
      <c r="X24" s="23" t="s">
        <v>55</v>
      </c>
      <c r="Y24" s="3"/>
      <c r="Z24" s="3"/>
      <c r="AA24" s="3"/>
      <c r="AB24" s="3"/>
      <c r="AC24" s="8"/>
      <c r="AD24" s="8"/>
    </row>
    <row r="25" spans="1:30" ht="12.95" customHeight="1" x14ac:dyDescent="0.25">
      <c r="A25" s="22">
        <v>22</v>
      </c>
      <c r="B25" s="22">
        <f t="shared" si="0"/>
        <v>4</v>
      </c>
      <c r="C25" s="22" t="s">
        <v>32</v>
      </c>
      <c r="D25" s="22" t="s">
        <v>16</v>
      </c>
      <c r="E25" s="22">
        <f>COUNTIF(G25:AD25,13)</f>
        <v>4</v>
      </c>
      <c r="F25" s="22">
        <f>SUM(G25:AD25)</f>
        <v>65</v>
      </c>
      <c r="G25" s="11">
        <v>9</v>
      </c>
      <c r="H25" s="11">
        <v>13</v>
      </c>
      <c r="I25" s="11" t="s">
        <v>55</v>
      </c>
      <c r="J25" s="11" t="s">
        <v>55</v>
      </c>
      <c r="K25" s="11" t="s">
        <v>55</v>
      </c>
      <c r="L25" s="11" t="s">
        <v>55</v>
      </c>
      <c r="M25" s="11" t="s">
        <v>55</v>
      </c>
      <c r="N25" s="11" t="s">
        <v>55</v>
      </c>
      <c r="O25" s="11" t="s">
        <v>55</v>
      </c>
      <c r="P25" s="11" t="s">
        <v>55</v>
      </c>
      <c r="Q25" s="11"/>
      <c r="R25" s="11"/>
      <c r="S25" s="23" t="s">
        <v>55</v>
      </c>
      <c r="T25" s="23" t="s">
        <v>55</v>
      </c>
      <c r="U25" s="11">
        <v>13</v>
      </c>
      <c r="V25" s="11">
        <v>13</v>
      </c>
      <c r="W25" s="11">
        <v>4</v>
      </c>
      <c r="X25" s="11">
        <v>13</v>
      </c>
      <c r="Y25" s="22"/>
      <c r="Z25" s="22"/>
      <c r="AA25" s="22"/>
      <c r="AB25" s="22"/>
      <c r="AC25" s="8"/>
      <c r="AD25" s="8"/>
    </row>
    <row r="26" spans="1:30" ht="12.95" customHeight="1" x14ac:dyDescent="0.25">
      <c r="A26" s="22">
        <v>23</v>
      </c>
      <c r="B26" s="22">
        <f t="shared" si="0"/>
        <v>3</v>
      </c>
      <c r="C26" s="13" t="s">
        <v>33</v>
      </c>
      <c r="D26" s="13" t="s">
        <v>10</v>
      </c>
      <c r="E26" s="13">
        <f>COUNTIF(G26:AD26,13)</f>
        <v>3</v>
      </c>
      <c r="F26" s="13">
        <f>SUM(G26:AD26)</f>
        <v>67</v>
      </c>
      <c r="G26" s="11">
        <v>13</v>
      </c>
      <c r="H26" s="11">
        <v>1</v>
      </c>
      <c r="I26" s="11" t="s">
        <v>55</v>
      </c>
      <c r="J26" s="11" t="s">
        <v>55</v>
      </c>
      <c r="K26" s="11">
        <v>9</v>
      </c>
      <c r="L26" s="11">
        <v>13</v>
      </c>
      <c r="M26" s="11">
        <v>7</v>
      </c>
      <c r="N26" s="11">
        <v>3</v>
      </c>
      <c r="O26" s="23" t="s">
        <v>55</v>
      </c>
      <c r="P26" s="23" t="s">
        <v>55</v>
      </c>
      <c r="Q26" s="11">
        <v>13</v>
      </c>
      <c r="R26" s="11">
        <v>0</v>
      </c>
      <c r="S26" s="11" t="s">
        <v>55</v>
      </c>
      <c r="T26" s="11" t="s">
        <v>55</v>
      </c>
      <c r="U26" s="23">
        <v>6</v>
      </c>
      <c r="V26" s="23">
        <v>2</v>
      </c>
      <c r="W26" s="11" t="s">
        <v>55</v>
      </c>
      <c r="X26" s="11" t="s">
        <v>55</v>
      </c>
      <c r="Y26" s="3"/>
      <c r="Z26" s="3"/>
      <c r="AA26" s="22"/>
      <c r="AB26" s="22"/>
      <c r="AC26" s="8"/>
      <c r="AD26" s="8"/>
    </row>
    <row r="27" spans="1:30" ht="12.95" customHeight="1" x14ac:dyDescent="0.25">
      <c r="A27" s="22">
        <v>24</v>
      </c>
      <c r="B27" s="22">
        <f t="shared" si="0"/>
        <v>2</v>
      </c>
      <c r="C27" s="22" t="s">
        <v>32</v>
      </c>
      <c r="D27" s="22" t="s">
        <v>23</v>
      </c>
      <c r="E27" s="22">
        <f>COUNTIF(G27:AD27,13)</f>
        <v>2</v>
      </c>
      <c r="F27" s="22">
        <f>SUM(G27:AD27)</f>
        <v>87</v>
      </c>
      <c r="G27" s="23">
        <v>0</v>
      </c>
      <c r="H27" s="11">
        <v>1</v>
      </c>
      <c r="I27" s="23">
        <v>4</v>
      </c>
      <c r="J27" s="23">
        <v>13</v>
      </c>
      <c r="K27" s="23">
        <v>6</v>
      </c>
      <c r="L27" s="11">
        <v>7</v>
      </c>
      <c r="M27" s="11">
        <v>7</v>
      </c>
      <c r="N27" s="11">
        <v>11</v>
      </c>
      <c r="O27" s="11" t="s">
        <v>55</v>
      </c>
      <c r="P27" s="11" t="s">
        <v>55</v>
      </c>
      <c r="Q27" s="11"/>
      <c r="R27" s="11"/>
      <c r="S27" s="11">
        <v>13</v>
      </c>
      <c r="T27" s="11">
        <v>5</v>
      </c>
      <c r="U27" s="11">
        <v>9</v>
      </c>
      <c r="V27" s="11">
        <v>11</v>
      </c>
      <c r="W27" s="11" t="s">
        <v>55</v>
      </c>
      <c r="X27" s="11" t="s">
        <v>55</v>
      </c>
      <c r="Y27" s="22"/>
      <c r="Z27" s="22"/>
      <c r="AA27" s="3"/>
      <c r="AB27" s="3"/>
      <c r="AC27" s="8"/>
      <c r="AD27" s="8"/>
    </row>
    <row r="28" spans="1:30" ht="12.95" customHeight="1" x14ac:dyDescent="0.25">
      <c r="A28" s="22">
        <v>25</v>
      </c>
      <c r="B28" s="22">
        <f t="shared" si="0"/>
        <v>2</v>
      </c>
      <c r="C28" s="13" t="s">
        <v>33</v>
      </c>
      <c r="D28" s="13" t="s">
        <v>27</v>
      </c>
      <c r="E28" s="13">
        <f>COUNTIF(G28:AD28,13)</f>
        <v>2</v>
      </c>
      <c r="F28" s="13">
        <f>SUM(G28:AD28)</f>
        <v>39</v>
      </c>
      <c r="G28" s="23" t="s">
        <v>55</v>
      </c>
      <c r="H28" s="11" t="s">
        <v>55</v>
      </c>
      <c r="I28" s="23" t="s">
        <v>55</v>
      </c>
      <c r="J28" s="23" t="s">
        <v>55</v>
      </c>
      <c r="K28" s="11" t="s">
        <v>55</v>
      </c>
      <c r="L28" s="15" t="s">
        <v>55</v>
      </c>
      <c r="M28" s="23">
        <v>11</v>
      </c>
      <c r="N28" s="23">
        <v>13</v>
      </c>
      <c r="O28" s="23" t="s">
        <v>55</v>
      </c>
      <c r="P28" s="23" t="s">
        <v>55</v>
      </c>
      <c r="Q28" s="23">
        <v>2</v>
      </c>
      <c r="R28" s="23">
        <v>13</v>
      </c>
      <c r="S28" s="23" t="s">
        <v>55</v>
      </c>
      <c r="T28" s="11" t="s">
        <v>55</v>
      </c>
      <c r="U28" s="11" t="s">
        <v>55</v>
      </c>
      <c r="V28" s="11" t="s">
        <v>55</v>
      </c>
      <c r="W28" s="11" t="s">
        <v>55</v>
      </c>
      <c r="X28" s="11" t="s">
        <v>55</v>
      </c>
      <c r="Y28" s="3"/>
      <c r="Z28" s="3"/>
      <c r="AA28" s="3"/>
      <c r="AB28" s="3"/>
      <c r="AC28" s="8"/>
      <c r="AD28" s="8"/>
    </row>
    <row r="29" spans="1:30" ht="12.95" customHeight="1" x14ac:dyDescent="0.25">
      <c r="A29" s="22">
        <v>26</v>
      </c>
      <c r="B29" s="22">
        <f t="shared" si="0"/>
        <v>2</v>
      </c>
      <c r="C29" s="13" t="s">
        <v>33</v>
      </c>
      <c r="D29" s="13" t="s">
        <v>61</v>
      </c>
      <c r="E29" s="13">
        <f>COUNTIF(G29:AD29,13)</f>
        <v>2</v>
      </c>
      <c r="F29" s="13">
        <f>SUM(G29:AD29)</f>
        <v>26</v>
      </c>
      <c r="G29" s="12" t="s">
        <v>55</v>
      </c>
      <c r="H29" s="12" t="s">
        <v>55</v>
      </c>
      <c r="I29" s="12" t="s">
        <v>55</v>
      </c>
      <c r="J29" s="12" t="s">
        <v>55</v>
      </c>
      <c r="K29" s="23" t="s">
        <v>55</v>
      </c>
      <c r="L29" s="23" t="s">
        <v>55</v>
      </c>
      <c r="M29" s="23" t="s">
        <v>55</v>
      </c>
      <c r="N29" s="23" t="s">
        <v>55</v>
      </c>
      <c r="O29" s="23" t="s">
        <v>55</v>
      </c>
      <c r="P29" s="23" t="s">
        <v>55</v>
      </c>
      <c r="Q29" s="23"/>
      <c r="R29" s="23"/>
      <c r="S29" s="23">
        <v>13</v>
      </c>
      <c r="T29" s="23">
        <v>13</v>
      </c>
      <c r="U29" s="23" t="s">
        <v>55</v>
      </c>
      <c r="V29" s="23" t="s">
        <v>55</v>
      </c>
      <c r="W29" s="23" t="s">
        <v>55</v>
      </c>
      <c r="X29" s="23" t="s">
        <v>55</v>
      </c>
      <c r="Y29" s="22"/>
      <c r="Z29" s="22"/>
      <c r="AA29" s="3"/>
      <c r="AB29" s="3"/>
      <c r="AC29" s="8"/>
      <c r="AD29" s="8"/>
    </row>
    <row r="30" spans="1:30" ht="12.95" customHeight="1" x14ac:dyDescent="0.25">
      <c r="A30" s="22">
        <v>27</v>
      </c>
      <c r="B30" s="22">
        <f t="shared" si="0"/>
        <v>1</v>
      </c>
      <c r="C30" s="13" t="s">
        <v>33</v>
      </c>
      <c r="D30" s="13" t="s">
        <v>48</v>
      </c>
      <c r="E30" s="13">
        <f>COUNTIF(G30:AD30,13)</f>
        <v>1</v>
      </c>
      <c r="F30" s="13">
        <f>SUM(G30:AD30)</f>
        <v>38</v>
      </c>
      <c r="G30" s="23" t="s">
        <v>55</v>
      </c>
      <c r="H30" s="23" t="s">
        <v>55</v>
      </c>
      <c r="I30" s="11" t="s">
        <v>55</v>
      </c>
      <c r="J30" s="11" t="s">
        <v>55</v>
      </c>
      <c r="K30" s="23" t="s">
        <v>55</v>
      </c>
      <c r="L30" s="11" t="s">
        <v>55</v>
      </c>
      <c r="M30" s="23">
        <v>11</v>
      </c>
      <c r="N30" s="11">
        <v>7</v>
      </c>
      <c r="O30" s="11" t="s">
        <v>55</v>
      </c>
      <c r="P30" s="11" t="s">
        <v>55</v>
      </c>
      <c r="Q30" s="11"/>
      <c r="R30" s="11"/>
      <c r="S30" s="11" t="s">
        <v>55</v>
      </c>
      <c r="T30" s="11" t="s">
        <v>55</v>
      </c>
      <c r="U30" s="11">
        <v>13</v>
      </c>
      <c r="V30" s="11">
        <v>7</v>
      </c>
      <c r="W30" s="11" t="s">
        <v>55</v>
      </c>
      <c r="X30" s="11" t="s">
        <v>55</v>
      </c>
      <c r="Y30" s="22"/>
      <c r="Z30" s="22"/>
      <c r="AA30" s="22"/>
      <c r="AB30" s="22"/>
      <c r="AC30" s="8"/>
      <c r="AD30" s="8"/>
    </row>
    <row r="31" spans="1:30" ht="12.95" customHeight="1" x14ac:dyDescent="0.25">
      <c r="A31" s="22">
        <v>28</v>
      </c>
      <c r="B31" s="22">
        <f t="shared" si="0"/>
        <v>0</v>
      </c>
      <c r="C31" s="22" t="s">
        <v>32</v>
      </c>
      <c r="D31" s="22" t="s">
        <v>15</v>
      </c>
      <c r="E31" s="22">
        <f>COUNTIF(G31:AD31,13)</f>
        <v>0</v>
      </c>
      <c r="F31" s="22">
        <f>SUM(G31:AD31)</f>
        <v>18</v>
      </c>
      <c r="G31" s="11" t="s">
        <v>55</v>
      </c>
      <c r="H31" s="11" t="s">
        <v>55</v>
      </c>
      <c r="I31" s="23">
        <v>6</v>
      </c>
      <c r="J31" s="11">
        <v>12</v>
      </c>
      <c r="K31" s="11" t="s">
        <v>55</v>
      </c>
      <c r="L31" s="23" t="s">
        <v>55</v>
      </c>
      <c r="M31" s="11" t="s">
        <v>55</v>
      </c>
      <c r="N31" s="11" t="s">
        <v>55</v>
      </c>
      <c r="O31" s="11" t="s">
        <v>55</v>
      </c>
      <c r="P31" s="11" t="s">
        <v>55</v>
      </c>
      <c r="Q31" s="11"/>
      <c r="R31" s="11"/>
      <c r="S31" s="11" t="s">
        <v>55</v>
      </c>
      <c r="T31" s="11" t="s">
        <v>55</v>
      </c>
      <c r="U31" s="11" t="s">
        <v>55</v>
      </c>
      <c r="V31" s="11" t="s">
        <v>55</v>
      </c>
      <c r="W31" s="11" t="s">
        <v>55</v>
      </c>
      <c r="X31" s="11" t="s">
        <v>55</v>
      </c>
      <c r="Y31" s="3"/>
      <c r="Z31" s="3"/>
      <c r="AA31" s="22"/>
      <c r="AB31" s="22"/>
      <c r="AC31" s="8"/>
      <c r="AD31" s="8"/>
    </row>
    <row r="32" spans="1:30" ht="12.95" customHeight="1" x14ac:dyDescent="0.25">
      <c r="A32" s="22">
        <v>29</v>
      </c>
      <c r="B32" s="22">
        <f t="shared" si="0"/>
        <v>0</v>
      </c>
      <c r="C32" s="13" t="s">
        <v>33</v>
      </c>
      <c r="D32" s="13" t="s">
        <v>34</v>
      </c>
      <c r="E32" s="13">
        <f>COUNTIF(G32:AD32,13)</f>
        <v>0</v>
      </c>
      <c r="F32" s="13">
        <f>SUM(G32:AD32)</f>
        <v>16</v>
      </c>
      <c r="G32" s="23" t="s">
        <v>55</v>
      </c>
      <c r="H32" s="23" t="s">
        <v>55</v>
      </c>
      <c r="I32" s="23" t="s">
        <v>55</v>
      </c>
      <c r="J32" s="23" t="s">
        <v>55</v>
      </c>
      <c r="K32" s="11">
        <v>9</v>
      </c>
      <c r="L32" s="11">
        <v>7</v>
      </c>
      <c r="M32" s="23" t="s">
        <v>55</v>
      </c>
      <c r="N32" s="23" t="s">
        <v>55</v>
      </c>
      <c r="O32" s="11" t="s">
        <v>55</v>
      </c>
      <c r="P32" s="11" t="s">
        <v>55</v>
      </c>
      <c r="Q32" s="11"/>
      <c r="R32" s="11"/>
      <c r="S32" s="11" t="s">
        <v>55</v>
      </c>
      <c r="T32" s="11" t="s">
        <v>55</v>
      </c>
      <c r="U32" s="23" t="s">
        <v>55</v>
      </c>
      <c r="V32" s="23" t="s">
        <v>55</v>
      </c>
      <c r="W32" s="11" t="s">
        <v>55</v>
      </c>
      <c r="X32" s="11" t="s">
        <v>55</v>
      </c>
      <c r="Y32" s="3"/>
      <c r="Z32" s="3"/>
      <c r="AA32" s="3"/>
      <c r="AB32" s="3"/>
      <c r="AC32" s="8"/>
      <c r="AD32" s="8"/>
    </row>
    <row r="33" spans="1:30" ht="12.95" customHeight="1" x14ac:dyDescent="0.25">
      <c r="A33" s="22">
        <v>30</v>
      </c>
      <c r="B33" s="22" t="s">
        <v>32</v>
      </c>
      <c r="C33" s="22" t="s">
        <v>32</v>
      </c>
      <c r="D33" s="22" t="s">
        <v>35</v>
      </c>
      <c r="E33" s="22">
        <f>COUNTIF(G33:AD33,13)</f>
        <v>0</v>
      </c>
      <c r="F33" s="22">
        <f>SUM(G33:AD33)</f>
        <v>15</v>
      </c>
      <c r="G33" s="23">
        <v>9</v>
      </c>
      <c r="H33" s="23">
        <v>6</v>
      </c>
      <c r="I33" s="23" t="s">
        <v>55</v>
      </c>
      <c r="J33" s="23" t="s">
        <v>55</v>
      </c>
      <c r="K33" s="11" t="s">
        <v>55</v>
      </c>
      <c r="L33" s="23" t="s">
        <v>55</v>
      </c>
      <c r="M33" s="11" t="s">
        <v>55</v>
      </c>
      <c r="N33" s="11" t="s">
        <v>55</v>
      </c>
      <c r="O33" s="23" t="s">
        <v>55</v>
      </c>
      <c r="P33" s="23" t="s">
        <v>55</v>
      </c>
      <c r="Q33" s="11"/>
      <c r="R33" s="11"/>
      <c r="S33" s="11" t="s">
        <v>55</v>
      </c>
      <c r="T33" s="11" t="s">
        <v>55</v>
      </c>
      <c r="U33" s="23" t="s">
        <v>55</v>
      </c>
      <c r="V33" s="23" t="s">
        <v>55</v>
      </c>
      <c r="W33" s="11" t="s">
        <v>55</v>
      </c>
      <c r="X33" s="11" t="s">
        <v>55</v>
      </c>
      <c r="Y33" s="22"/>
      <c r="Z33" s="22"/>
      <c r="AA33" s="3"/>
      <c r="AB33" s="3"/>
      <c r="AC33" s="24"/>
      <c r="AD33" s="8"/>
    </row>
    <row r="34" spans="1:30" x14ac:dyDescent="0.25">
      <c r="A34" s="22">
        <v>31</v>
      </c>
      <c r="B34" s="22"/>
      <c r="C34" s="22" t="s">
        <v>32</v>
      </c>
      <c r="D34" s="22" t="s">
        <v>59</v>
      </c>
      <c r="E34" s="22">
        <f>COUNTIF(G34:AD34,13)</f>
        <v>0</v>
      </c>
      <c r="F34" s="22">
        <f>SUM(G34:AD34)</f>
        <v>7</v>
      </c>
      <c r="G34" s="11" t="s">
        <v>55</v>
      </c>
      <c r="H34" s="11" t="s">
        <v>55</v>
      </c>
      <c r="I34" s="11" t="s">
        <v>55</v>
      </c>
      <c r="J34" s="11" t="s">
        <v>55</v>
      </c>
      <c r="K34" s="11" t="s">
        <v>55</v>
      </c>
      <c r="L34" s="23" t="s">
        <v>55</v>
      </c>
      <c r="M34" s="23" t="s">
        <v>55</v>
      </c>
      <c r="N34" s="23" t="s">
        <v>55</v>
      </c>
      <c r="O34" s="23" t="s">
        <v>55</v>
      </c>
      <c r="P34" s="23" t="s">
        <v>55</v>
      </c>
      <c r="Q34" s="23">
        <v>1</v>
      </c>
      <c r="R34" s="23">
        <v>6</v>
      </c>
      <c r="S34" s="11" t="s">
        <v>55</v>
      </c>
      <c r="T34" s="11" t="s">
        <v>55</v>
      </c>
      <c r="U34" s="11" t="s">
        <v>55</v>
      </c>
      <c r="V34" s="11" t="s">
        <v>55</v>
      </c>
      <c r="W34" s="23" t="s">
        <v>55</v>
      </c>
      <c r="X34" s="23" t="s">
        <v>55</v>
      </c>
      <c r="Y34" s="22"/>
      <c r="Z34" s="22"/>
      <c r="AA34" s="22"/>
      <c r="AB34" s="22"/>
      <c r="AC34" s="24"/>
      <c r="AD34" s="8"/>
    </row>
    <row r="35" spans="1:30" x14ac:dyDescent="0.25">
      <c r="A35" s="22">
        <v>32</v>
      </c>
      <c r="B35" s="22"/>
      <c r="C35" s="22" t="s">
        <v>32</v>
      </c>
      <c r="D35" s="22" t="s">
        <v>26</v>
      </c>
      <c r="E35" s="22">
        <f>COUNTIF(G35:AD35,13)</f>
        <v>0</v>
      </c>
      <c r="F35" s="22">
        <f>SUM(G35:AD35)</f>
        <v>0</v>
      </c>
      <c r="G35" s="11" t="s">
        <v>55</v>
      </c>
      <c r="H35" s="11" t="s">
        <v>55</v>
      </c>
      <c r="I35" s="11" t="s">
        <v>55</v>
      </c>
      <c r="J35" s="11" t="s">
        <v>55</v>
      </c>
      <c r="K35" s="11" t="s">
        <v>55</v>
      </c>
      <c r="L35" s="11" t="s">
        <v>55</v>
      </c>
      <c r="M35" s="11" t="s">
        <v>55</v>
      </c>
      <c r="N35" s="11" t="s">
        <v>55</v>
      </c>
      <c r="O35" s="11" t="s">
        <v>55</v>
      </c>
      <c r="P35" s="11" t="s">
        <v>55</v>
      </c>
      <c r="Q35" s="11"/>
      <c r="R35" s="11"/>
      <c r="S35" s="23" t="s">
        <v>55</v>
      </c>
      <c r="T35" s="23" t="s">
        <v>55</v>
      </c>
      <c r="U35" s="23" t="s">
        <v>55</v>
      </c>
      <c r="V35" s="23" t="s">
        <v>55</v>
      </c>
      <c r="W35" s="23" t="s">
        <v>55</v>
      </c>
      <c r="X35" s="23" t="s">
        <v>55</v>
      </c>
      <c r="Y35" s="22"/>
      <c r="Z35" s="22"/>
      <c r="AA35" s="22"/>
      <c r="AB35" s="22"/>
      <c r="AC35" s="24"/>
      <c r="AD35" s="8"/>
    </row>
    <row r="36" spans="1:30" x14ac:dyDescent="0.25">
      <c r="A36" s="22"/>
      <c r="B36" s="22"/>
      <c r="C36" s="13" t="s">
        <v>33</v>
      </c>
      <c r="D36" s="13" t="s">
        <v>13</v>
      </c>
      <c r="E36" s="13">
        <f>COUNTIF(G36:AD36,13)</f>
        <v>0</v>
      </c>
      <c r="F36" s="13">
        <f>SUM(G36:AD36)</f>
        <v>0</v>
      </c>
      <c r="G36" s="11" t="s">
        <v>55</v>
      </c>
      <c r="H36" s="11" t="s">
        <v>55</v>
      </c>
      <c r="I36" s="23" t="s">
        <v>55</v>
      </c>
      <c r="J36" s="23" t="s">
        <v>55</v>
      </c>
      <c r="K36" s="11" t="s">
        <v>55</v>
      </c>
      <c r="L36" s="11" t="s">
        <v>55</v>
      </c>
      <c r="M36" s="11" t="s">
        <v>55</v>
      </c>
      <c r="N36" s="11" t="s">
        <v>55</v>
      </c>
      <c r="O36" s="11" t="s">
        <v>55</v>
      </c>
      <c r="P36" s="11" t="s">
        <v>55</v>
      </c>
      <c r="Q36" s="11"/>
      <c r="R36" s="11"/>
      <c r="S36" s="23" t="s">
        <v>55</v>
      </c>
      <c r="T36" s="23" t="s">
        <v>55</v>
      </c>
      <c r="U36" s="23" t="s">
        <v>55</v>
      </c>
      <c r="V36" s="23" t="s">
        <v>55</v>
      </c>
      <c r="W36" s="23" t="s">
        <v>55</v>
      </c>
      <c r="X36" s="23" t="s">
        <v>55</v>
      </c>
      <c r="Y36" s="22"/>
      <c r="Z36" s="22"/>
      <c r="AA36" s="22"/>
      <c r="AB36" s="22"/>
      <c r="AC36" s="24"/>
      <c r="AD36" s="8"/>
    </row>
  </sheetData>
  <sortState xmlns:xlrd2="http://schemas.microsoft.com/office/spreadsheetml/2017/richdata2" ref="C4:X36">
    <sortCondition descending="1" ref="E4:E36"/>
    <sortCondition descending="1" ref="F4:F36"/>
  </sortState>
  <conditionalFormatting sqref="G4:AD36">
    <cfRule type="cellIs" dxfId="0" priority="1" operator="equal">
      <formula>13</formula>
    </cfRule>
  </conditionalFormatting>
  <pageMargins left="0.31496062992125984" right="0.31496062992125984" top="7.874015748031496E-2" bottom="7.874015748031496E-2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workbookViewId="0">
      <selection activeCell="A18" sqref="A18"/>
    </sheetView>
  </sheetViews>
  <sheetFormatPr defaultRowHeight="15" x14ac:dyDescent="0.25"/>
  <cols>
    <col min="1" max="1" width="26.5703125" customWidth="1"/>
  </cols>
  <sheetData>
    <row r="1" spans="1:4" x14ac:dyDescent="0.25">
      <c r="A1" s="1" t="s">
        <v>54</v>
      </c>
    </row>
    <row r="2" spans="1:4" x14ac:dyDescent="0.25">
      <c r="B2" s="7" t="s">
        <v>2</v>
      </c>
      <c r="C2" s="7" t="s">
        <v>3</v>
      </c>
      <c r="D2" s="7" t="s">
        <v>42</v>
      </c>
    </row>
    <row r="3" spans="1:4" x14ac:dyDescent="0.25">
      <c r="A3" s="6" t="s">
        <v>30</v>
      </c>
      <c r="B3" s="2"/>
      <c r="C3" s="2"/>
      <c r="D3" s="2"/>
    </row>
    <row r="4" spans="1:4" x14ac:dyDescent="0.25">
      <c r="A4" s="6" t="s">
        <v>52</v>
      </c>
      <c r="B4" s="2"/>
      <c r="C4" s="2"/>
      <c r="D4" s="2"/>
    </row>
    <row r="5" spans="1:4" x14ac:dyDescent="0.25">
      <c r="A5" s="6" t="s">
        <v>8</v>
      </c>
      <c r="B5" s="2"/>
      <c r="C5" s="2"/>
      <c r="D5" s="2"/>
    </row>
    <row r="6" spans="1:4" x14ac:dyDescent="0.25">
      <c r="A6" s="6" t="s">
        <v>24</v>
      </c>
      <c r="B6" s="2"/>
      <c r="C6" s="2"/>
      <c r="D6" s="2"/>
    </row>
    <row r="7" spans="1:4" x14ac:dyDescent="0.25">
      <c r="A7" s="6" t="s">
        <v>47</v>
      </c>
      <c r="B7" s="2"/>
      <c r="C7" s="2"/>
      <c r="D7" s="2"/>
    </row>
    <row r="8" spans="1:4" x14ac:dyDescent="0.25">
      <c r="A8" s="6" t="s">
        <v>10</v>
      </c>
      <c r="B8" s="2"/>
      <c r="C8" s="2"/>
      <c r="D8" s="2"/>
    </row>
    <row r="9" spans="1:4" x14ac:dyDescent="0.25">
      <c r="A9" s="6" t="s">
        <v>56</v>
      </c>
      <c r="B9" s="2"/>
      <c r="C9" s="2"/>
      <c r="D9" s="2"/>
    </row>
    <row r="10" spans="1:4" x14ac:dyDescent="0.25">
      <c r="A10" s="6" t="s">
        <v>27</v>
      </c>
      <c r="B10" s="2"/>
      <c r="C10" s="2"/>
      <c r="D10" s="2"/>
    </row>
    <row r="11" spans="1:4" x14ac:dyDescent="0.25">
      <c r="A11" s="6" t="s">
        <v>16</v>
      </c>
      <c r="B11" s="2"/>
      <c r="C11" s="2"/>
      <c r="D11" s="2"/>
    </row>
    <row r="12" spans="1:4" x14ac:dyDescent="0.25">
      <c r="A12" s="6" t="s">
        <v>15</v>
      </c>
      <c r="B12" s="2"/>
      <c r="C12" s="2"/>
      <c r="D12" s="2"/>
    </row>
    <row r="13" spans="1:4" x14ac:dyDescent="0.25">
      <c r="A13" s="6" t="s">
        <v>48</v>
      </c>
      <c r="B13" s="2"/>
      <c r="C13" s="2"/>
      <c r="D13" s="2"/>
    </row>
    <row r="14" spans="1:4" x14ac:dyDescent="0.25">
      <c r="A14" s="6" t="s">
        <v>34</v>
      </c>
      <c r="B14" s="2"/>
      <c r="C14" s="2"/>
      <c r="D14" s="2"/>
    </row>
    <row r="15" spans="1:4" x14ac:dyDescent="0.25">
      <c r="A15" s="6" t="s">
        <v>35</v>
      </c>
      <c r="B15" s="2"/>
      <c r="C15" s="2"/>
      <c r="D15" s="2"/>
    </row>
    <row r="16" spans="1:4" x14ac:dyDescent="0.25">
      <c r="A16" s="6" t="s">
        <v>26</v>
      </c>
      <c r="B16" s="2"/>
      <c r="C16" s="2"/>
      <c r="D16" s="2"/>
    </row>
    <row r="17" spans="1:4" x14ac:dyDescent="0.25">
      <c r="A17" s="6" t="s">
        <v>57</v>
      </c>
      <c r="B17" s="2"/>
      <c r="C17" s="2"/>
      <c r="D17" s="2"/>
    </row>
    <row r="18" spans="1:4" x14ac:dyDescent="0.25">
      <c r="A18" s="6"/>
      <c r="B18" s="2"/>
      <c r="C18" s="2"/>
      <c r="D18" s="2"/>
    </row>
    <row r="19" spans="1:4" x14ac:dyDescent="0.25">
      <c r="A19" s="6"/>
      <c r="B19" s="2"/>
      <c r="C19" s="2"/>
      <c r="D19" s="2"/>
    </row>
    <row r="20" spans="1:4" x14ac:dyDescent="0.25">
      <c r="A20" s="6"/>
      <c r="B20" s="2"/>
      <c r="C20" s="2"/>
      <c r="D20" s="2"/>
    </row>
    <row r="21" spans="1:4" x14ac:dyDescent="0.25">
      <c r="A21" s="6"/>
      <c r="B21" s="2"/>
      <c r="C21" s="2"/>
      <c r="D21" s="2"/>
    </row>
    <row r="22" spans="1:4" x14ac:dyDescent="0.25">
      <c r="A22" s="6"/>
      <c r="B22" s="2"/>
      <c r="C22" s="2"/>
      <c r="D22" s="2"/>
    </row>
    <row r="23" spans="1:4" x14ac:dyDescent="0.25">
      <c r="A23" s="6"/>
      <c r="B23" s="2"/>
      <c r="C23" s="2"/>
      <c r="D23" s="2"/>
    </row>
    <row r="24" spans="1:4" x14ac:dyDescent="0.25">
      <c r="A24" s="6"/>
      <c r="B24" s="2"/>
      <c r="C24" s="2"/>
      <c r="D24" s="2"/>
    </row>
    <row r="25" spans="1:4" x14ac:dyDescent="0.25">
      <c r="A25" s="6"/>
      <c r="B25" s="2"/>
      <c r="C25" s="2"/>
      <c r="D25" s="2"/>
    </row>
    <row r="26" spans="1:4" x14ac:dyDescent="0.25">
      <c r="A26" s="6"/>
      <c r="B26" s="2"/>
      <c r="C26" s="2"/>
      <c r="D26" s="2"/>
    </row>
    <row r="27" spans="1:4" x14ac:dyDescent="0.25">
      <c r="A27" s="6"/>
      <c r="B27" s="2"/>
      <c r="C27" s="2"/>
      <c r="D27" s="2"/>
    </row>
    <row r="28" spans="1:4" x14ac:dyDescent="0.25">
      <c r="A28" s="6"/>
      <c r="B28" s="2"/>
      <c r="C28" s="2"/>
      <c r="D28" s="2"/>
    </row>
    <row r="29" spans="1:4" x14ac:dyDescent="0.25">
      <c r="A29" s="6"/>
      <c r="B29" s="2"/>
      <c r="C29" s="2"/>
      <c r="D29" s="2"/>
    </row>
    <row r="30" spans="1:4" x14ac:dyDescent="0.25">
      <c r="A30" s="6"/>
      <c r="B30" s="2"/>
      <c r="C30" s="2"/>
      <c r="D30" s="2"/>
    </row>
    <row r="31" spans="1:4" x14ac:dyDescent="0.25">
      <c r="A31" s="6"/>
      <c r="B31" s="2"/>
      <c r="C31" s="2"/>
      <c r="D31" s="2"/>
    </row>
    <row r="32" spans="1:4" x14ac:dyDescent="0.25">
      <c r="A32" s="6"/>
      <c r="B32" s="2"/>
      <c r="C32" s="2"/>
      <c r="D32" s="2"/>
    </row>
    <row r="33" spans="1:4" x14ac:dyDescent="0.25">
      <c r="A33" s="6"/>
      <c r="B33" s="2"/>
      <c r="C33" s="2"/>
      <c r="D33" s="2"/>
    </row>
    <row r="34" spans="1:4" x14ac:dyDescent="0.25">
      <c r="A34" s="6"/>
      <c r="B34" s="2"/>
      <c r="C34" s="2"/>
      <c r="D34" s="2"/>
    </row>
  </sheetData>
  <sortState xmlns:xlrd2="http://schemas.microsoft.com/office/spreadsheetml/2017/richdata2" ref="A3:C34">
    <sortCondition ref="A3:A3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E3E5-911F-4C8D-913E-58E5C7438994}">
  <dimension ref="A1:D39"/>
  <sheetViews>
    <sheetView workbookViewId="0">
      <selection activeCell="A3" sqref="A3"/>
    </sheetView>
  </sheetViews>
  <sheetFormatPr defaultRowHeight="15" x14ac:dyDescent="0.25"/>
  <cols>
    <col min="1" max="1" width="24.140625" customWidth="1"/>
    <col min="4" max="4" width="10.85546875" bestFit="1" customWidth="1"/>
  </cols>
  <sheetData>
    <row r="1" spans="1:4" x14ac:dyDescent="0.25">
      <c r="A1" s="1" t="s">
        <v>37</v>
      </c>
    </row>
    <row r="2" spans="1:4" x14ac:dyDescent="0.25">
      <c r="B2" s="1" t="s">
        <v>41</v>
      </c>
      <c r="C2" s="1" t="s">
        <v>3</v>
      </c>
      <c r="D2" s="1" t="s">
        <v>42</v>
      </c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Klassement</vt:lpstr>
      <vt:lpstr>Inhaal 11.05</vt:lpstr>
      <vt:lpstr>Inhaal 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Hoofdgebruiker</dc:creator>
  <cp:lastModifiedBy>Okradeklijte@outlook.com</cp:lastModifiedBy>
  <cp:lastPrinted>2026-08-24T15:14:11Z</cp:lastPrinted>
  <dcterms:created xsi:type="dcterms:W3CDTF">2021-10-25T18:29:19Z</dcterms:created>
  <dcterms:modified xsi:type="dcterms:W3CDTF">2026-08-24T15:28:31Z</dcterms:modified>
</cp:coreProperties>
</file>